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Insutec\"/>
    </mc:Choice>
  </mc:AlternateContent>
  <bookViews>
    <workbookView xWindow="0" yWindow="0" windowWidth="20460" windowHeight="7620" tabRatio="500"/>
  </bookViews>
  <sheets>
    <sheet name="Planilla resumen de carrera" sheetId="1" r:id="rId1"/>
  </sheet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CvzFxju/QnvukZaAwr6aq+BdiWQ=="/>
    </ext>
  </extLst>
</workbook>
</file>

<file path=xl/calcChain.xml><?xml version="1.0" encoding="utf-8"?>
<calcChain xmlns="http://schemas.openxmlformats.org/spreadsheetml/2006/main">
  <c r="J42" i="1" l="1"/>
  <c r="L42" i="1" s="1"/>
  <c r="H42" i="1"/>
  <c r="K42" i="1" s="1"/>
  <c r="I42" i="1"/>
  <c r="J41" i="1"/>
  <c r="L41" i="1"/>
  <c r="H41" i="1"/>
  <c r="K41" i="1" s="1"/>
  <c r="I41" i="1"/>
  <c r="J40" i="1"/>
  <c r="L40" i="1"/>
  <c r="H40" i="1"/>
  <c r="I40" i="1"/>
  <c r="K40" i="1"/>
  <c r="J39" i="1"/>
  <c r="L39" i="1" s="1"/>
  <c r="H39" i="1"/>
  <c r="I39" i="1"/>
  <c r="K39" i="1"/>
  <c r="J38" i="1"/>
  <c r="L38" i="1" s="1"/>
  <c r="H38" i="1"/>
  <c r="K38" i="1" s="1"/>
  <c r="I38" i="1"/>
  <c r="J37" i="1"/>
  <c r="L37" i="1"/>
  <c r="H37" i="1"/>
  <c r="K37" i="1" s="1"/>
  <c r="I37" i="1"/>
  <c r="J36" i="1"/>
  <c r="L36" i="1"/>
  <c r="H36" i="1"/>
  <c r="I36" i="1"/>
  <c r="K36" i="1"/>
  <c r="J35" i="1"/>
  <c r="L35" i="1" s="1"/>
  <c r="H35" i="1"/>
  <c r="I35" i="1"/>
  <c r="K35" i="1"/>
  <c r="J34" i="1"/>
  <c r="L34" i="1" s="1"/>
  <c r="H34" i="1"/>
  <c r="K34" i="1" s="1"/>
  <c r="I34" i="1"/>
  <c r="J33" i="1"/>
  <c r="I33" i="1"/>
  <c r="H33" i="1"/>
  <c r="J32" i="1"/>
  <c r="L32" i="1" s="1"/>
  <c r="H32" i="1"/>
  <c r="K32" i="1" s="1"/>
  <c r="I32" i="1"/>
  <c r="J31" i="1"/>
  <c r="L31" i="1"/>
  <c r="H31" i="1"/>
  <c r="K31" i="1" s="1"/>
  <c r="I31" i="1"/>
  <c r="J30" i="1"/>
  <c r="L30" i="1"/>
  <c r="I30" i="1"/>
  <c r="H30" i="1"/>
  <c r="J29" i="1"/>
  <c r="L29" i="1"/>
  <c r="H29" i="1"/>
  <c r="I29" i="1"/>
  <c r="K29" i="1"/>
  <c r="J28" i="1"/>
  <c r="L28" i="1" s="1"/>
  <c r="H28" i="1"/>
  <c r="I28" i="1"/>
  <c r="K28" i="1"/>
  <c r="J27" i="1"/>
  <c r="L27" i="1"/>
  <c r="H27" i="1"/>
  <c r="K27" i="1" s="1"/>
  <c r="I27" i="1"/>
  <c r="J26" i="1"/>
  <c r="L26" i="1"/>
  <c r="H26" i="1"/>
  <c r="K26" i="1" s="1"/>
  <c r="I26" i="1"/>
  <c r="J25" i="1"/>
  <c r="L25" i="1"/>
  <c r="H25" i="1"/>
  <c r="I25" i="1"/>
  <c r="K25" i="1"/>
  <c r="J24" i="1"/>
  <c r="L24" i="1" s="1"/>
  <c r="H24" i="1"/>
  <c r="I24" i="1"/>
  <c r="K24" i="1"/>
  <c r="J23" i="1"/>
  <c r="L23" i="1"/>
  <c r="H23" i="1"/>
  <c r="K23" i="1" s="1"/>
  <c r="I23" i="1"/>
  <c r="J22" i="1"/>
  <c r="L22" i="1"/>
  <c r="H22" i="1"/>
  <c r="K22" i="1" s="1"/>
  <c r="I22" i="1"/>
  <c r="J20" i="1"/>
  <c r="L20" i="1"/>
  <c r="H20" i="1"/>
  <c r="I20" i="1"/>
  <c r="K20" i="1"/>
  <c r="J19" i="1"/>
  <c r="L19" i="1" s="1"/>
  <c r="H19" i="1"/>
  <c r="I19" i="1"/>
  <c r="K19" i="1"/>
  <c r="J18" i="1"/>
  <c r="L18" i="1" s="1"/>
  <c r="H18" i="1"/>
  <c r="K18" i="1" s="1"/>
  <c r="I18" i="1"/>
  <c r="J17" i="1"/>
  <c r="L17" i="1"/>
  <c r="H17" i="1"/>
  <c r="K17" i="1" s="1"/>
  <c r="I17" i="1"/>
  <c r="J16" i="1"/>
  <c r="L16" i="1"/>
  <c r="H16" i="1"/>
  <c r="I16" i="1"/>
  <c r="K16" i="1"/>
  <c r="J15" i="1"/>
  <c r="L15" i="1" s="1"/>
  <c r="H15" i="1"/>
  <c r="I15" i="1"/>
  <c r="K15" i="1"/>
  <c r="J14" i="1"/>
  <c r="L14" i="1" s="1"/>
  <c r="H14" i="1"/>
  <c r="K14" i="1" s="1"/>
  <c r="I14" i="1"/>
  <c r="J13" i="1"/>
  <c r="L13" i="1"/>
  <c r="H13" i="1"/>
  <c r="K13" i="1" s="1"/>
  <c r="I13" i="1"/>
  <c r="J12" i="1"/>
  <c r="L12" i="1"/>
  <c r="H12" i="1"/>
  <c r="I12" i="1"/>
  <c r="K12" i="1"/>
  <c r="J11" i="1"/>
  <c r="L11" i="1" s="1"/>
  <c r="H11" i="1"/>
  <c r="I11" i="1"/>
  <c r="K11" i="1"/>
  <c r="J10" i="1"/>
  <c r="L10" i="1" s="1"/>
  <c r="H10" i="1"/>
  <c r="K10" i="1" s="1"/>
  <c r="I10" i="1"/>
</calcChain>
</file>

<file path=xl/sharedStrings.xml><?xml version="1.0" encoding="utf-8"?>
<sst xmlns="http://schemas.openxmlformats.org/spreadsheetml/2006/main" count="165" uniqueCount="72">
  <si>
    <t xml:space="preserve">Instituto Nº: </t>
  </si>
  <si>
    <t>9-019</t>
  </si>
  <si>
    <t>Primer y Segundo cuatrimestre 2021</t>
  </si>
  <si>
    <r>
      <rPr>
        <b/>
        <sz val="11"/>
        <color theme="1"/>
        <rFont val="Calibri"/>
      </rPr>
      <t>Carrera: Tecnicatura Superior en</t>
    </r>
    <r>
      <rPr>
        <b/>
        <sz val="11"/>
        <color theme="1"/>
        <rFont val="Calibri"/>
      </rPr>
      <t xml:space="preserve"> Minería</t>
    </r>
  </si>
  <si>
    <t>R.Nº: 905/ 19</t>
  </si>
  <si>
    <t>Según resolución que aprueba el diseño</t>
  </si>
  <si>
    <t>Columnas de autocompletamiento</t>
  </si>
  <si>
    <t>Autorización</t>
  </si>
  <si>
    <t>Diseño curricular</t>
  </si>
  <si>
    <t>Formato del espacio</t>
  </si>
  <si>
    <t>Régimen de cursado</t>
  </si>
  <si>
    <t>Horas cátedras totales del cursado</t>
  </si>
  <si>
    <t>Trabajo del docente</t>
  </si>
  <si>
    <t>Actividades del alumnos</t>
  </si>
  <si>
    <t>Porcentaje de nueva presencialidad= P+RS</t>
  </si>
  <si>
    <t>Porcentaje de virtualidad para el estudiante= RA</t>
  </si>
  <si>
    <t xml:space="preserve">Cantidad de horas cátedra Profesor </t>
  </si>
  <si>
    <t>Cantidad de horas cátedra para el alumno</t>
  </si>
  <si>
    <t>P</t>
  </si>
  <si>
    <t>RS</t>
  </si>
  <si>
    <t>RA</t>
  </si>
  <si>
    <t>PRIMER AÑO</t>
  </si>
  <si>
    <t>Física Prof. Frias Silvana</t>
  </si>
  <si>
    <t>Asignatura</t>
  </si>
  <si>
    <t>anual</t>
  </si>
  <si>
    <t>Consejo Directivo</t>
  </si>
  <si>
    <t>Inglés Técnico Prof. Vidal Gabriela</t>
  </si>
  <si>
    <t>cuatrimestral</t>
  </si>
  <si>
    <t>Química General Prof. Escardini Graciela</t>
  </si>
  <si>
    <t>Modulo</t>
  </si>
  <si>
    <t>Expetuado mayor de 60 años</t>
  </si>
  <si>
    <t>Topografía Aplicada Prof.Sesto Jorge</t>
  </si>
  <si>
    <t>Comunicación, comprensión y producción de textos</t>
  </si>
  <si>
    <t>Taller</t>
  </si>
  <si>
    <t>Matemática Prof. Aciar Carlos</t>
  </si>
  <si>
    <t>Introducción a las Operaciones Mineras Prof.Codigoni Brenda</t>
  </si>
  <si>
    <t>Anual</t>
  </si>
  <si>
    <t>T.I.C. Prof. Galdame Elisa</t>
  </si>
  <si>
    <t>Problemática Socio cultural y del contexto Prof. Cogliati Lola</t>
  </si>
  <si>
    <t>Expetuado Patologia de base</t>
  </si>
  <si>
    <t>Mineralogía y Petrología Prof. Fiorenza Claudia</t>
  </si>
  <si>
    <t>Práctica Profesionalizante I Prof. Ahumada Maria</t>
  </si>
  <si>
    <t>SEGUNDO AÑO</t>
  </si>
  <si>
    <t>Cartografía y Sensores Remotos Prof.Cecenarro Facundo</t>
  </si>
  <si>
    <t>Geología de Yacimientos Prof. Viñuela Mariangeles</t>
  </si>
  <si>
    <t>Prospección y Exploración Minera Prof. Navarro Andres</t>
  </si>
  <si>
    <t>Perforaciones y Voladuras Prof. Urquiza Luis</t>
  </si>
  <si>
    <t>Inglés comunicativo Prof. Vidal Gabriela</t>
  </si>
  <si>
    <t>Ética profesional Prof. Cogliati Lola</t>
  </si>
  <si>
    <t>Química Aplicada Prof. Iragorre Vanesa</t>
  </si>
  <si>
    <t>Modiulo</t>
  </si>
  <si>
    <t>Tecnología de la Información Aplicada a la Minería Prof. Galdame / Cecenarro</t>
  </si>
  <si>
    <t>Organización y legislación minera</t>
  </si>
  <si>
    <t>Control y Gestión de Operaciones Mineras Prof.Codigoni Brenda</t>
  </si>
  <si>
    <t>Práctica Profesionalizante II Prof. Fiorenza Claudia</t>
  </si>
  <si>
    <t>TERCER AÑO</t>
  </si>
  <si>
    <t>Máquinas y equipos de construcciones mineras Prof.Urquiza Luis</t>
  </si>
  <si>
    <t>Análisis de mena Prof. Riba Claudio</t>
  </si>
  <si>
    <t>Impacto Ambiental Prof. Ahumada Maria</t>
  </si>
  <si>
    <t>Higiene y Seguridad minera Prof. Torresi Nestor</t>
  </si>
  <si>
    <t>Asigantura</t>
  </si>
  <si>
    <t>Planificación, mantenimiento y servicios Prof. Biskupovich Alejandro</t>
  </si>
  <si>
    <t>Métodos de explotación de minas y canteras Prof.Urquiza Luis</t>
  </si>
  <si>
    <t>Gestión de emprendimientos mineros Prof. Urquiza Luis</t>
  </si>
  <si>
    <t>Tratamiento de minerales Prof. Riba Claudio</t>
  </si>
  <si>
    <t>Práctica Profesionalizante III Prof. Ahumada Maria</t>
  </si>
  <si>
    <r>
      <rPr>
        <b/>
        <sz val="11"/>
        <color theme="1"/>
        <rFont val="Calibri"/>
      </rPr>
      <t xml:space="preserve">Presencialidad física + Presencialidad remota sincrónica= </t>
    </r>
    <r>
      <rPr>
        <b/>
        <i/>
        <sz val="11"/>
        <color theme="1"/>
        <rFont val="Calibri"/>
      </rPr>
      <t>NUEVA PRESENCIALIDAD</t>
    </r>
    <r>
      <rPr>
        <b/>
        <sz val="11"/>
        <color theme="1"/>
        <rFont val="Calibri"/>
      </rPr>
      <t xml:space="preserve"> </t>
    </r>
  </si>
  <si>
    <t>Es deseable asegurar en la nueva presencialidad al menos el 20% de presencialidad física del estudiante en cada uno de los espacios, expresado en horas reloj</t>
  </si>
  <si>
    <t>Cuando se trabaja por grupos puede suceder que la presencialidad física del estudiante sea menor en relación a la del docente. Esa diferencia se computa en el estudiante como trabajo remoto asincrónico en la práctica individual.</t>
  </si>
  <si>
    <t>La especificidad de cada espacio curricular y su formato son parámetros válidos, sumados a la disponibilidad del espacio fìsico, para priorizar una mayor carga de presencialidad fìsica del alumno</t>
  </si>
  <si>
    <t>Las horas del docente están expresadas como horas cátedra totales del módulo en tiempo de cursado que corresponde. Integra todas las unidades del módulo y la carga horaria de todos los docentes a cargo.</t>
  </si>
  <si>
    <t>El "Organizador para el docente" es el insumo necesario para que el Coordinador/Referente de Carrera pueda completar la "Planilla resumen por carrera" y será producto del trabajo colaborativo de todos los docentes a cargo de las unidades del módulo.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</si>
</sst>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color theme="1"/>
      <name val="Arial"/>
    </font>
    <font>
      <b/>
      <sz val="11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sz val="9"/>
      <name val="Arial"/>
    </font>
    <font>
      <sz val="11"/>
      <color theme="1"/>
      <name val="Arial"/>
    </font>
    <font>
      <sz val="9"/>
      <color theme="1"/>
      <name val="Calibri"/>
    </font>
    <font>
      <sz val="8"/>
      <color theme="1"/>
      <name val="Calibri"/>
    </font>
    <font>
      <sz val="22"/>
      <color theme="1"/>
      <name val="Calibri"/>
    </font>
    <font>
      <sz val="9"/>
      <color theme="1"/>
      <name val="Calibri"/>
    </font>
    <font>
      <sz val="22"/>
      <name val="Calibri"/>
    </font>
    <font>
      <sz val="10"/>
      <color rgb="FF000000"/>
      <name val="Calibri"/>
    </font>
    <font>
      <sz val="11"/>
      <color theme="1"/>
      <name val="Calibri"/>
    </font>
    <font>
      <b/>
      <i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B4A7D6"/>
        <bgColor rgb="FFB4A7D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EAADB"/>
        <bgColor rgb="FF8EAADB"/>
      </patternFill>
    </fill>
    <fill>
      <patternFill patternType="solid">
        <fgColor rgb="FFC55A11"/>
        <bgColor rgb="FFC55A11"/>
      </patternFill>
    </fill>
    <fill>
      <patternFill patternType="solid">
        <fgColor rgb="FFA8D08D"/>
        <bgColor rgb="FFA8D08D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2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7" borderId="12" xfId="0" applyFont="1" applyFill="1" applyBorder="1"/>
    <xf numFmtId="0" fontId="5" fillId="7" borderId="13" xfId="0" applyFont="1" applyFill="1" applyBorder="1"/>
    <xf numFmtId="0" fontId="8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top" wrapText="1"/>
    </xf>
    <xf numFmtId="0" fontId="6" fillId="7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3" borderId="17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top" wrapText="1"/>
    </xf>
    <xf numFmtId="9" fontId="3" fillId="7" borderId="13" xfId="0" applyNumberFormat="1" applyFont="1" applyFill="1" applyBorder="1" applyAlignment="1">
      <alignment horizontal="center" vertical="center" wrapText="1"/>
    </xf>
    <xf numFmtId="9" fontId="3" fillId="7" borderId="13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top" wrapText="1"/>
    </xf>
    <xf numFmtId="9" fontId="3" fillId="2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2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6" fillId="2" borderId="1" xfId="0" applyFont="1" applyFill="1" applyBorder="1" applyAlignment="1">
      <alignment horizontal="center"/>
    </xf>
    <xf numFmtId="0" fontId="4" fillId="0" borderId="3" xfId="0" applyFont="1" applyBorder="1"/>
    <xf numFmtId="0" fontId="6" fillId="3" borderId="4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1" xfId="0" applyFont="1" applyBorder="1"/>
    <xf numFmtId="0" fontId="3" fillId="0" borderId="5" xfId="0" applyFont="1" applyBorder="1" applyAlignment="1">
      <alignment horizontal="center" vertical="top" wrapText="1"/>
    </xf>
    <xf numFmtId="0" fontId="4" fillId="0" borderId="8" xfId="0" applyFont="1" applyBorder="1"/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4" fillId="0" borderId="10" xfId="0" applyFont="1" applyBorder="1"/>
    <xf numFmtId="0" fontId="6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/>
  </sheetViews>
  <sheetFormatPr baseColWidth="10" defaultColWidth="14.42578125" defaultRowHeight="15" customHeight="1" x14ac:dyDescent="0.2"/>
  <cols>
    <col min="1" max="1" width="18.85546875" customWidth="1"/>
    <col min="2" max="2" width="11.42578125" customWidth="1"/>
    <col min="3" max="3" width="17.85546875" customWidth="1"/>
    <col min="4" max="4" width="13.42578125" customWidth="1"/>
    <col min="5" max="5" width="8.42578125" customWidth="1"/>
    <col min="6" max="6" width="7.85546875" customWidth="1"/>
    <col min="7" max="7" width="9.42578125" customWidth="1"/>
    <col min="8" max="8" width="8.42578125" customWidth="1"/>
    <col min="9" max="9" width="6.140625" customWidth="1"/>
    <col min="10" max="10" width="8.42578125" customWidth="1"/>
    <col min="11" max="11" width="14" customWidth="1"/>
    <col min="12" max="12" width="15.140625" customWidth="1"/>
    <col min="13" max="13" width="13.42578125" customWidth="1"/>
    <col min="14" max="14" width="31.85546875" customWidth="1"/>
    <col min="15" max="26" width="17.85546875" customWidth="1"/>
  </cols>
  <sheetData>
    <row r="1" spans="1:26" ht="14.25" customHeight="1" x14ac:dyDescent="0.25">
      <c r="A1" s="1" t="s">
        <v>0</v>
      </c>
      <c r="B1" s="2" t="s">
        <v>1</v>
      </c>
      <c r="C1" s="2"/>
      <c r="D1" s="2"/>
      <c r="E1" s="2"/>
      <c r="F1" s="2"/>
      <c r="G1" s="3" t="s">
        <v>2</v>
      </c>
      <c r="H1" s="2"/>
      <c r="I1" s="2"/>
      <c r="J1" s="2"/>
    </row>
    <row r="2" spans="1:26" ht="14.25" customHeight="1" x14ac:dyDescent="0.25">
      <c r="A2" s="1"/>
      <c r="B2" s="2"/>
      <c r="C2" s="2"/>
      <c r="D2" s="2"/>
      <c r="E2" s="2"/>
      <c r="F2" s="2"/>
      <c r="G2" s="1"/>
      <c r="H2" s="2"/>
      <c r="I2" s="2"/>
      <c r="J2" s="2"/>
    </row>
    <row r="3" spans="1:26" ht="14.25" customHeight="1" x14ac:dyDescent="0.25">
      <c r="A3" s="1" t="s">
        <v>3</v>
      </c>
      <c r="B3" s="2"/>
      <c r="C3" s="2"/>
      <c r="D3" s="2"/>
      <c r="E3" s="2"/>
      <c r="F3" s="4" t="s">
        <v>4</v>
      </c>
      <c r="G3" s="2"/>
      <c r="H3" s="2"/>
      <c r="I3" s="2"/>
      <c r="J3" s="2"/>
    </row>
    <row r="4" spans="1:26" ht="14.25" customHeight="1" x14ac:dyDescent="0.2"/>
    <row r="5" spans="1:26" ht="14.25" customHeight="1" x14ac:dyDescent="0.2">
      <c r="A5" s="77" t="s">
        <v>5</v>
      </c>
      <c r="B5" s="78"/>
      <c r="C5" s="78"/>
      <c r="D5" s="5"/>
      <c r="E5" s="5"/>
      <c r="F5" s="5"/>
      <c r="G5" s="5"/>
      <c r="H5" s="5"/>
      <c r="I5" s="5"/>
      <c r="J5" s="5"/>
      <c r="K5" s="79" t="s">
        <v>6</v>
      </c>
      <c r="L5" s="80"/>
      <c r="M5" s="81" t="s">
        <v>7</v>
      </c>
    </row>
    <row r="6" spans="1:26" ht="14.25" customHeight="1" x14ac:dyDescent="0.2">
      <c r="A6" s="84" t="s">
        <v>8</v>
      </c>
      <c r="B6" s="84" t="s">
        <v>9</v>
      </c>
      <c r="C6" s="84" t="s">
        <v>10</v>
      </c>
      <c r="D6" s="86" t="s">
        <v>11</v>
      </c>
      <c r="E6" s="87" t="s">
        <v>12</v>
      </c>
      <c r="F6" s="78"/>
      <c r="G6" s="80"/>
      <c r="H6" s="87" t="s">
        <v>13</v>
      </c>
      <c r="I6" s="78"/>
      <c r="J6" s="80"/>
      <c r="K6" s="88" t="s">
        <v>14</v>
      </c>
      <c r="L6" s="90" t="s">
        <v>15</v>
      </c>
      <c r="M6" s="82"/>
    </row>
    <row r="7" spans="1:26" ht="51.75" customHeight="1" x14ac:dyDescent="0.2">
      <c r="A7" s="85"/>
      <c r="B7" s="85"/>
      <c r="C7" s="85"/>
      <c r="D7" s="85"/>
      <c r="E7" s="91" t="s">
        <v>16</v>
      </c>
      <c r="F7" s="78"/>
      <c r="G7" s="80"/>
      <c r="H7" s="91" t="s">
        <v>17</v>
      </c>
      <c r="I7" s="78"/>
      <c r="J7" s="78"/>
      <c r="K7" s="85"/>
      <c r="L7" s="85"/>
      <c r="M7" s="82"/>
    </row>
    <row r="8" spans="1:26" ht="14.25" customHeight="1" x14ac:dyDescent="0.2">
      <c r="A8" s="85"/>
      <c r="B8" s="85"/>
      <c r="C8" s="85"/>
      <c r="D8" s="85"/>
      <c r="E8" s="6" t="s">
        <v>18</v>
      </c>
      <c r="F8" s="7" t="s">
        <v>19</v>
      </c>
      <c r="G8" s="8" t="s">
        <v>20</v>
      </c>
      <c r="H8" s="6" t="s">
        <v>18</v>
      </c>
      <c r="I8" s="7" t="s">
        <v>19</v>
      </c>
      <c r="J8" s="8" t="s">
        <v>20</v>
      </c>
      <c r="K8" s="89"/>
      <c r="L8" s="89"/>
      <c r="M8" s="83"/>
    </row>
    <row r="9" spans="1:26" ht="33" customHeight="1" x14ac:dyDescent="0.2">
      <c r="A9" s="9"/>
      <c r="B9" s="10"/>
      <c r="C9" s="10"/>
      <c r="D9" s="11" t="s">
        <v>21</v>
      </c>
      <c r="E9" s="12"/>
      <c r="F9" s="12"/>
      <c r="G9" s="12"/>
      <c r="H9" s="12"/>
      <c r="I9" s="12"/>
      <c r="J9" s="12"/>
      <c r="K9" s="10"/>
      <c r="L9" s="10"/>
      <c r="M9" s="13"/>
    </row>
    <row r="10" spans="1:26" ht="40.5" customHeight="1" x14ac:dyDescent="0.2">
      <c r="A10" s="14" t="s">
        <v>22</v>
      </c>
      <c r="B10" s="15" t="s">
        <v>23</v>
      </c>
      <c r="C10" s="16" t="s">
        <v>24</v>
      </c>
      <c r="D10" s="15">
        <v>90</v>
      </c>
      <c r="E10" s="17">
        <v>65</v>
      </c>
      <c r="F10" s="18">
        <v>6</v>
      </c>
      <c r="G10" s="19">
        <v>19</v>
      </c>
      <c r="H10" s="20">
        <f t="shared" ref="H10:J10" si="0">+E10</f>
        <v>65</v>
      </c>
      <c r="I10" s="21">
        <f t="shared" si="0"/>
        <v>6</v>
      </c>
      <c r="J10" s="22">
        <f t="shared" si="0"/>
        <v>19</v>
      </c>
      <c r="K10" s="23">
        <f t="shared" ref="K10:K20" si="1">+(H10+I10)/D10</f>
        <v>0.78888888888888886</v>
      </c>
      <c r="L10" s="24">
        <f t="shared" ref="L10:L20" si="2">+J10/D10</f>
        <v>0.21111111111111111</v>
      </c>
      <c r="M10" s="25" t="s">
        <v>25</v>
      </c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66" customHeight="1" x14ac:dyDescent="0.2">
      <c r="A11" s="28" t="s">
        <v>26</v>
      </c>
      <c r="B11" s="15" t="s">
        <v>23</v>
      </c>
      <c r="C11" s="29" t="s">
        <v>27</v>
      </c>
      <c r="D11" s="30">
        <v>45</v>
      </c>
      <c r="E11" s="31">
        <v>20</v>
      </c>
      <c r="F11" s="32">
        <v>20</v>
      </c>
      <c r="G11" s="33">
        <v>5</v>
      </c>
      <c r="H11" s="20">
        <f t="shared" ref="H11:J11" si="3">+E11</f>
        <v>20</v>
      </c>
      <c r="I11" s="21">
        <f t="shared" si="3"/>
        <v>20</v>
      </c>
      <c r="J11" s="22">
        <f t="shared" si="3"/>
        <v>5</v>
      </c>
      <c r="K11" s="23">
        <f t="shared" si="1"/>
        <v>0.88888888888888884</v>
      </c>
      <c r="L11" s="24">
        <f t="shared" si="2"/>
        <v>0.1111111111111111</v>
      </c>
      <c r="M11" s="25" t="s">
        <v>25</v>
      </c>
      <c r="N11" s="34"/>
    </row>
    <row r="12" spans="1:26" ht="40.5" customHeight="1" x14ac:dyDescent="0.2">
      <c r="A12" s="28" t="s">
        <v>28</v>
      </c>
      <c r="B12" s="15" t="s">
        <v>29</v>
      </c>
      <c r="C12" s="29" t="s">
        <v>24</v>
      </c>
      <c r="D12" s="30">
        <v>90</v>
      </c>
      <c r="E12" s="31">
        <v>0</v>
      </c>
      <c r="F12" s="32">
        <v>90</v>
      </c>
      <c r="G12" s="33">
        <v>90</v>
      </c>
      <c r="H12" s="20">
        <f t="shared" ref="H12:J12" si="4">+E12</f>
        <v>0</v>
      </c>
      <c r="I12" s="21">
        <f t="shared" si="4"/>
        <v>90</v>
      </c>
      <c r="J12" s="22">
        <f t="shared" si="4"/>
        <v>90</v>
      </c>
      <c r="K12" s="23">
        <f t="shared" si="1"/>
        <v>1</v>
      </c>
      <c r="L12" s="24">
        <f t="shared" si="2"/>
        <v>1</v>
      </c>
      <c r="M12" s="35" t="s">
        <v>25</v>
      </c>
      <c r="N12" s="36" t="s">
        <v>30</v>
      </c>
    </row>
    <row r="13" spans="1:26" ht="40.5" customHeight="1" x14ac:dyDescent="0.2">
      <c r="A13" s="28" t="s">
        <v>31</v>
      </c>
      <c r="B13" s="15" t="s">
        <v>23</v>
      </c>
      <c r="C13" s="29" t="s">
        <v>24</v>
      </c>
      <c r="D13" s="30">
        <v>120</v>
      </c>
      <c r="E13" s="31">
        <v>80</v>
      </c>
      <c r="F13" s="32">
        <v>16</v>
      </c>
      <c r="G13" s="33">
        <v>24</v>
      </c>
      <c r="H13" s="20">
        <f t="shared" ref="H13:J13" si="5">+E13</f>
        <v>80</v>
      </c>
      <c r="I13" s="21">
        <f t="shared" si="5"/>
        <v>16</v>
      </c>
      <c r="J13" s="22">
        <f t="shared" si="5"/>
        <v>24</v>
      </c>
      <c r="K13" s="23">
        <f t="shared" si="1"/>
        <v>0.8</v>
      </c>
      <c r="L13" s="24">
        <f t="shared" si="2"/>
        <v>0.2</v>
      </c>
      <c r="M13" s="35" t="s">
        <v>25</v>
      </c>
    </row>
    <row r="14" spans="1:26" ht="40.5" customHeight="1" x14ac:dyDescent="0.2">
      <c r="A14" s="37" t="s">
        <v>32</v>
      </c>
      <c r="B14" s="15" t="s">
        <v>33</v>
      </c>
      <c r="C14" s="38" t="s">
        <v>27</v>
      </c>
      <c r="D14" s="39">
        <v>45</v>
      </c>
      <c r="E14" s="40">
        <v>30</v>
      </c>
      <c r="F14" s="41">
        <v>10</v>
      </c>
      <c r="G14" s="42">
        <v>5</v>
      </c>
      <c r="H14" s="20">
        <f t="shared" ref="H14:J14" si="6">+E14</f>
        <v>30</v>
      </c>
      <c r="I14" s="21">
        <f t="shared" si="6"/>
        <v>10</v>
      </c>
      <c r="J14" s="22">
        <f t="shared" si="6"/>
        <v>5</v>
      </c>
      <c r="K14" s="23">
        <f t="shared" si="1"/>
        <v>0.88888888888888884</v>
      </c>
      <c r="L14" s="24">
        <f t="shared" si="2"/>
        <v>0.1111111111111111</v>
      </c>
      <c r="M14" s="25" t="s">
        <v>25</v>
      </c>
    </row>
    <row r="15" spans="1:26" ht="40.5" customHeight="1" x14ac:dyDescent="0.2">
      <c r="A15" s="43" t="s">
        <v>34</v>
      </c>
      <c r="B15" s="15" t="s">
        <v>23</v>
      </c>
      <c r="C15" s="38" t="s">
        <v>24</v>
      </c>
      <c r="D15" s="39">
        <v>90</v>
      </c>
      <c r="E15" s="40">
        <v>33</v>
      </c>
      <c r="F15" s="41">
        <v>21</v>
      </c>
      <c r="G15" s="42">
        <v>36</v>
      </c>
      <c r="H15" s="20">
        <f t="shared" ref="H15:J15" si="7">+E15</f>
        <v>33</v>
      </c>
      <c r="I15" s="21">
        <f t="shared" si="7"/>
        <v>21</v>
      </c>
      <c r="J15" s="22">
        <f t="shared" si="7"/>
        <v>36</v>
      </c>
      <c r="K15" s="23">
        <f t="shared" si="1"/>
        <v>0.6</v>
      </c>
      <c r="L15" s="24">
        <f t="shared" si="2"/>
        <v>0.4</v>
      </c>
      <c r="M15" s="25" t="s">
        <v>25</v>
      </c>
    </row>
    <row r="16" spans="1:26" ht="40.5" customHeight="1" x14ac:dyDescent="0.2">
      <c r="A16" s="43" t="s">
        <v>35</v>
      </c>
      <c r="B16" s="15" t="s">
        <v>23</v>
      </c>
      <c r="C16" s="39" t="s">
        <v>36</v>
      </c>
      <c r="D16" s="39">
        <v>45</v>
      </c>
      <c r="E16" s="40">
        <v>20</v>
      </c>
      <c r="F16" s="41">
        <v>20</v>
      </c>
      <c r="G16" s="42">
        <v>5</v>
      </c>
      <c r="H16" s="20">
        <f t="shared" ref="H16:J16" si="8">+E16</f>
        <v>20</v>
      </c>
      <c r="I16" s="21">
        <f t="shared" si="8"/>
        <v>20</v>
      </c>
      <c r="J16" s="22">
        <f t="shared" si="8"/>
        <v>5</v>
      </c>
      <c r="K16" s="23">
        <f t="shared" si="1"/>
        <v>0.88888888888888884</v>
      </c>
      <c r="L16" s="24">
        <f t="shared" si="2"/>
        <v>0.1111111111111111</v>
      </c>
      <c r="M16" s="25" t="s">
        <v>25</v>
      </c>
    </row>
    <row r="17" spans="1:14" ht="40.5" customHeight="1" x14ac:dyDescent="0.2">
      <c r="A17" s="43" t="s">
        <v>37</v>
      </c>
      <c r="B17" s="15" t="s">
        <v>33</v>
      </c>
      <c r="C17" s="38" t="s">
        <v>27</v>
      </c>
      <c r="D17" s="39">
        <v>45</v>
      </c>
      <c r="E17" s="40">
        <v>20</v>
      </c>
      <c r="F17" s="41">
        <v>15</v>
      </c>
      <c r="G17" s="42">
        <v>10</v>
      </c>
      <c r="H17" s="20">
        <f t="shared" ref="H17:J17" si="9">+E17</f>
        <v>20</v>
      </c>
      <c r="I17" s="21">
        <f t="shared" si="9"/>
        <v>15</v>
      </c>
      <c r="J17" s="22">
        <f t="shared" si="9"/>
        <v>10</v>
      </c>
      <c r="K17" s="23">
        <f t="shared" si="1"/>
        <v>0.77777777777777779</v>
      </c>
      <c r="L17" s="24">
        <f t="shared" si="2"/>
        <v>0.22222222222222221</v>
      </c>
      <c r="M17" s="25" t="s">
        <v>25</v>
      </c>
    </row>
    <row r="18" spans="1:14" ht="40.5" customHeight="1" x14ac:dyDescent="0.2">
      <c r="A18" s="43" t="s">
        <v>38</v>
      </c>
      <c r="B18" s="15" t="s">
        <v>23</v>
      </c>
      <c r="C18" s="38" t="s">
        <v>27</v>
      </c>
      <c r="D18" s="39">
        <v>45</v>
      </c>
      <c r="E18" s="40">
        <v>0</v>
      </c>
      <c r="F18" s="41">
        <v>45</v>
      </c>
      <c r="G18" s="42">
        <v>45</v>
      </c>
      <c r="H18" s="20">
        <f t="shared" ref="H18:J18" si="10">+E18</f>
        <v>0</v>
      </c>
      <c r="I18" s="21">
        <f t="shared" si="10"/>
        <v>45</v>
      </c>
      <c r="J18" s="22">
        <f t="shared" si="10"/>
        <v>45</v>
      </c>
      <c r="K18" s="23">
        <f t="shared" si="1"/>
        <v>1</v>
      </c>
      <c r="L18" s="24">
        <f t="shared" si="2"/>
        <v>1</v>
      </c>
      <c r="M18" s="25" t="s">
        <v>25</v>
      </c>
      <c r="N18" s="36" t="s">
        <v>39</v>
      </c>
    </row>
    <row r="19" spans="1:14" ht="40.5" customHeight="1" x14ac:dyDescent="0.2">
      <c r="A19" s="28" t="s">
        <v>40</v>
      </c>
      <c r="B19" s="15" t="s">
        <v>23</v>
      </c>
      <c r="C19" s="38" t="s">
        <v>24</v>
      </c>
      <c r="D19" s="39">
        <v>60</v>
      </c>
      <c r="E19" s="40">
        <v>28</v>
      </c>
      <c r="F19" s="41">
        <v>22</v>
      </c>
      <c r="G19" s="42">
        <v>10</v>
      </c>
      <c r="H19" s="20">
        <f t="shared" ref="H19:J19" si="11">+E19</f>
        <v>28</v>
      </c>
      <c r="I19" s="21">
        <f t="shared" si="11"/>
        <v>22</v>
      </c>
      <c r="J19" s="22">
        <f t="shared" si="11"/>
        <v>10</v>
      </c>
      <c r="K19" s="23">
        <f t="shared" si="1"/>
        <v>0.83333333333333337</v>
      </c>
      <c r="L19" s="24">
        <f t="shared" si="2"/>
        <v>0.16666666666666666</v>
      </c>
      <c r="M19" s="25" t="s">
        <v>25</v>
      </c>
    </row>
    <row r="20" spans="1:14" ht="40.5" customHeight="1" x14ac:dyDescent="0.2">
      <c r="A20" s="44" t="s">
        <v>41</v>
      </c>
      <c r="B20" s="15" t="s">
        <v>33</v>
      </c>
      <c r="C20" s="38" t="s">
        <v>27</v>
      </c>
      <c r="D20" s="39">
        <v>45</v>
      </c>
      <c r="E20" s="40">
        <v>30</v>
      </c>
      <c r="F20" s="41">
        <v>10</v>
      </c>
      <c r="G20" s="42">
        <v>5</v>
      </c>
      <c r="H20" s="20">
        <f t="shared" ref="H20:J20" si="12">+E20</f>
        <v>30</v>
      </c>
      <c r="I20" s="21">
        <f t="shared" si="12"/>
        <v>10</v>
      </c>
      <c r="J20" s="22">
        <f t="shared" si="12"/>
        <v>5</v>
      </c>
      <c r="K20" s="23">
        <f t="shared" si="1"/>
        <v>0.88888888888888884</v>
      </c>
      <c r="L20" s="24">
        <f t="shared" si="2"/>
        <v>0.1111111111111111</v>
      </c>
      <c r="M20" s="25" t="s">
        <v>25</v>
      </c>
    </row>
    <row r="21" spans="1:14" ht="40.5" customHeight="1" x14ac:dyDescent="0.2">
      <c r="A21" s="45"/>
      <c r="B21" s="46"/>
      <c r="C21" s="47"/>
      <c r="D21" s="11" t="s">
        <v>42</v>
      </c>
      <c r="E21" s="48"/>
      <c r="F21" s="48"/>
      <c r="G21" s="48"/>
      <c r="H21" s="48"/>
      <c r="I21" s="48"/>
      <c r="J21" s="48"/>
      <c r="K21" s="49"/>
      <c r="L21" s="50"/>
      <c r="M21" s="51"/>
    </row>
    <row r="22" spans="1:14" ht="40.5" customHeight="1" x14ac:dyDescent="0.2">
      <c r="A22" s="14" t="s">
        <v>43</v>
      </c>
      <c r="B22" s="15" t="s">
        <v>33</v>
      </c>
      <c r="C22" s="38" t="s">
        <v>27</v>
      </c>
      <c r="D22" s="15">
        <v>60</v>
      </c>
      <c r="E22" s="17">
        <v>39</v>
      </c>
      <c r="F22" s="18">
        <v>6</v>
      </c>
      <c r="G22" s="19">
        <v>15</v>
      </c>
      <c r="H22" s="20">
        <f t="shared" ref="H22:J22" si="13">+E22</f>
        <v>39</v>
      </c>
      <c r="I22" s="21">
        <f t="shared" si="13"/>
        <v>6</v>
      </c>
      <c r="J22" s="22">
        <f t="shared" si="13"/>
        <v>15</v>
      </c>
      <c r="K22" s="52">
        <f t="shared" ref="K22:K29" si="14">+(H22+I22)/D22</f>
        <v>0.75</v>
      </c>
      <c r="L22" s="24">
        <f t="shared" ref="L22:L32" si="15">+J22/D22</f>
        <v>0.25</v>
      </c>
      <c r="M22" s="35" t="s">
        <v>25</v>
      </c>
    </row>
    <row r="23" spans="1:14" ht="40.5" customHeight="1" x14ac:dyDescent="0.2">
      <c r="A23" s="28" t="s">
        <v>44</v>
      </c>
      <c r="B23" s="15" t="s">
        <v>29</v>
      </c>
      <c r="C23" s="38" t="s">
        <v>24</v>
      </c>
      <c r="D23" s="30">
        <v>90</v>
      </c>
      <c r="E23" s="31">
        <v>60</v>
      </c>
      <c r="F23" s="32">
        <v>14</v>
      </c>
      <c r="G23" s="33">
        <v>16</v>
      </c>
      <c r="H23" s="20">
        <f t="shared" ref="H23:J23" si="16">+E23</f>
        <v>60</v>
      </c>
      <c r="I23" s="21">
        <f t="shared" si="16"/>
        <v>14</v>
      </c>
      <c r="J23" s="22">
        <f t="shared" si="16"/>
        <v>16</v>
      </c>
      <c r="K23" s="52">
        <f t="shared" si="14"/>
        <v>0.82222222222222219</v>
      </c>
      <c r="L23" s="24">
        <f t="shared" si="15"/>
        <v>0.17777777777777778</v>
      </c>
      <c r="M23" s="35" t="s">
        <v>25</v>
      </c>
    </row>
    <row r="24" spans="1:14" ht="40.5" customHeight="1" x14ac:dyDescent="0.2">
      <c r="A24" s="28" t="s">
        <v>45</v>
      </c>
      <c r="B24" s="15" t="s">
        <v>23</v>
      </c>
      <c r="C24" s="38" t="s">
        <v>24</v>
      </c>
      <c r="D24" s="30">
        <v>120</v>
      </c>
      <c r="E24" s="31">
        <v>60</v>
      </c>
      <c r="F24" s="32">
        <v>40</v>
      </c>
      <c r="G24" s="33">
        <v>20</v>
      </c>
      <c r="H24" s="20">
        <f t="shared" ref="H24:J24" si="17">+E24</f>
        <v>60</v>
      </c>
      <c r="I24" s="21">
        <f t="shared" si="17"/>
        <v>40</v>
      </c>
      <c r="J24" s="22">
        <f t="shared" si="17"/>
        <v>20</v>
      </c>
      <c r="K24" s="52">
        <f t="shared" si="14"/>
        <v>0.83333333333333337</v>
      </c>
      <c r="L24" s="24">
        <f t="shared" si="15"/>
        <v>0.16666666666666666</v>
      </c>
      <c r="M24" s="35" t="s">
        <v>25</v>
      </c>
    </row>
    <row r="25" spans="1:14" ht="40.5" customHeight="1" x14ac:dyDescent="0.2">
      <c r="A25" s="28" t="s">
        <v>46</v>
      </c>
      <c r="B25" s="15" t="s">
        <v>29</v>
      </c>
      <c r="C25" s="38" t="s">
        <v>24</v>
      </c>
      <c r="D25" s="30">
        <v>120</v>
      </c>
      <c r="E25" s="31">
        <v>0</v>
      </c>
      <c r="F25" s="32">
        <v>120</v>
      </c>
      <c r="G25" s="33">
        <v>120</v>
      </c>
      <c r="H25" s="20">
        <f t="shared" ref="H25:J25" si="18">+E25</f>
        <v>0</v>
      </c>
      <c r="I25" s="21">
        <f t="shared" si="18"/>
        <v>120</v>
      </c>
      <c r="J25" s="22">
        <f t="shared" si="18"/>
        <v>120</v>
      </c>
      <c r="K25" s="52">
        <f t="shared" si="14"/>
        <v>1</v>
      </c>
      <c r="L25" s="24">
        <f t="shared" si="15"/>
        <v>1</v>
      </c>
      <c r="M25" s="25" t="s">
        <v>25</v>
      </c>
      <c r="N25" s="36" t="s">
        <v>30</v>
      </c>
    </row>
    <row r="26" spans="1:14" ht="40.5" customHeight="1" x14ac:dyDescent="0.2">
      <c r="A26" s="28" t="s">
        <v>47</v>
      </c>
      <c r="B26" s="15" t="s">
        <v>33</v>
      </c>
      <c r="C26" s="38" t="s">
        <v>27</v>
      </c>
      <c r="D26" s="30">
        <v>45</v>
      </c>
      <c r="E26" s="31">
        <v>20</v>
      </c>
      <c r="F26" s="32">
        <v>20</v>
      </c>
      <c r="G26" s="33">
        <v>5</v>
      </c>
      <c r="H26" s="20">
        <f t="shared" ref="H26:J26" si="19">+E26</f>
        <v>20</v>
      </c>
      <c r="I26" s="21">
        <f t="shared" si="19"/>
        <v>20</v>
      </c>
      <c r="J26" s="22">
        <f t="shared" si="19"/>
        <v>5</v>
      </c>
      <c r="K26" s="52">
        <f t="shared" si="14"/>
        <v>0.88888888888888884</v>
      </c>
      <c r="L26" s="24">
        <f t="shared" si="15"/>
        <v>0.1111111111111111</v>
      </c>
      <c r="M26" s="25" t="s">
        <v>25</v>
      </c>
    </row>
    <row r="27" spans="1:14" ht="40.5" customHeight="1" x14ac:dyDescent="0.2">
      <c r="A27" s="28" t="s">
        <v>48</v>
      </c>
      <c r="B27" s="15" t="s">
        <v>33</v>
      </c>
      <c r="C27" s="38" t="s">
        <v>27</v>
      </c>
      <c r="D27" s="30">
        <v>45</v>
      </c>
      <c r="E27" s="31">
        <v>0</v>
      </c>
      <c r="F27" s="32">
        <v>45</v>
      </c>
      <c r="G27" s="33">
        <v>45</v>
      </c>
      <c r="H27" s="20">
        <f t="shared" ref="H27:J27" si="20">+E27</f>
        <v>0</v>
      </c>
      <c r="I27" s="21">
        <f t="shared" si="20"/>
        <v>45</v>
      </c>
      <c r="J27" s="22">
        <f t="shared" si="20"/>
        <v>45</v>
      </c>
      <c r="K27" s="52">
        <f t="shared" si="14"/>
        <v>1</v>
      </c>
      <c r="L27" s="24">
        <f t="shared" si="15"/>
        <v>1</v>
      </c>
      <c r="M27" s="25" t="s">
        <v>25</v>
      </c>
      <c r="N27" s="36" t="s">
        <v>39</v>
      </c>
    </row>
    <row r="28" spans="1:14" ht="40.5" customHeight="1" x14ac:dyDescent="0.2">
      <c r="A28" s="28" t="s">
        <v>49</v>
      </c>
      <c r="B28" s="15" t="s">
        <v>50</v>
      </c>
      <c r="C28" s="38" t="s">
        <v>24</v>
      </c>
      <c r="D28" s="30">
        <v>90</v>
      </c>
      <c r="E28" s="31">
        <v>70</v>
      </c>
      <c r="F28" s="32">
        <v>15</v>
      </c>
      <c r="G28" s="33">
        <v>5</v>
      </c>
      <c r="H28" s="20">
        <f t="shared" ref="H28:J28" si="21">+E28</f>
        <v>70</v>
      </c>
      <c r="I28" s="21">
        <f t="shared" si="21"/>
        <v>15</v>
      </c>
      <c r="J28" s="22">
        <f t="shared" si="21"/>
        <v>5</v>
      </c>
      <c r="K28" s="52">
        <f t="shared" si="14"/>
        <v>0.94444444444444442</v>
      </c>
      <c r="L28" s="24">
        <f t="shared" si="15"/>
        <v>5.5555555555555552E-2</v>
      </c>
      <c r="M28" s="25" t="s">
        <v>25</v>
      </c>
    </row>
    <row r="29" spans="1:14" ht="40.5" customHeight="1" x14ac:dyDescent="0.2">
      <c r="A29" s="28" t="s">
        <v>51</v>
      </c>
      <c r="B29" s="15" t="s">
        <v>33</v>
      </c>
      <c r="C29" s="38" t="s">
        <v>27</v>
      </c>
      <c r="D29" s="30">
        <v>45</v>
      </c>
      <c r="E29" s="31">
        <v>31</v>
      </c>
      <c r="F29" s="32">
        <v>4</v>
      </c>
      <c r="G29" s="33">
        <v>10</v>
      </c>
      <c r="H29" s="20">
        <f t="shared" ref="H29:J29" si="22">+E29</f>
        <v>31</v>
      </c>
      <c r="I29" s="21">
        <f t="shared" si="22"/>
        <v>4</v>
      </c>
      <c r="J29" s="22">
        <f t="shared" si="22"/>
        <v>10</v>
      </c>
      <c r="K29" s="52">
        <f t="shared" si="14"/>
        <v>0.77777777777777779</v>
      </c>
      <c r="L29" s="24">
        <f t="shared" si="15"/>
        <v>0.22222222222222221</v>
      </c>
      <c r="M29" s="25" t="s">
        <v>25</v>
      </c>
    </row>
    <row r="30" spans="1:14" ht="40.5" customHeight="1" x14ac:dyDescent="0.2">
      <c r="A30" s="53" t="s">
        <v>52</v>
      </c>
      <c r="B30" s="15" t="s">
        <v>33</v>
      </c>
      <c r="C30" s="38" t="s">
        <v>27</v>
      </c>
      <c r="D30" s="30">
        <v>45</v>
      </c>
      <c r="E30" s="31">
        <v>30</v>
      </c>
      <c r="F30" s="32">
        <v>10</v>
      </c>
      <c r="G30" s="33">
        <v>5</v>
      </c>
      <c r="H30" s="20">
        <f t="shared" ref="H30:J30" si="23">+E30</f>
        <v>30</v>
      </c>
      <c r="I30" s="21">
        <f t="shared" si="23"/>
        <v>10</v>
      </c>
      <c r="J30" s="22">
        <f t="shared" si="23"/>
        <v>5</v>
      </c>
      <c r="K30" s="54">
        <v>0.88800000000000001</v>
      </c>
      <c r="L30" s="24">
        <f t="shared" si="15"/>
        <v>0.1111111111111111</v>
      </c>
      <c r="M30" s="25" t="s">
        <v>25</v>
      </c>
    </row>
    <row r="31" spans="1:14" ht="40.5" customHeight="1" x14ac:dyDescent="0.2">
      <c r="A31" s="28" t="s">
        <v>53</v>
      </c>
      <c r="B31" s="15" t="s">
        <v>29</v>
      </c>
      <c r="C31" s="38" t="s">
        <v>24</v>
      </c>
      <c r="D31" s="30">
        <v>90</v>
      </c>
      <c r="E31" s="31">
        <v>39</v>
      </c>
      <c r="F31" s="32">
        <v>39</v>
      </c>
      <c r="G31" s="33">
        <v>12</v>
      </c>
      <c r="H31" s="20">
        <f t="shared" ref="H31:J31" si="24">+E31</f>
        <v>39</v>
      </c>
      <c r="I31" s="21">
        <f t="shared" si="24"/>
        <v>39</v>
      </c>
      <c r="J31" s="22">
        <f t="shared" si="24"/>
        <v>12</v>
      </c>
      <c r="K31" s="52">
        <f t="shared" ref="K31:K32" si="25">+(H31+I31)/D31</f>
        <v>0.8666666666666667</v>
      </c>
      <c r="L31" s="24">
        <f t="shared" si="15"/>
        <v>0.13333333333333333</v>
      </c>
      <c r="M31" s="35" t="s">
        <v>25</v>
      </c>
    </row>
    <row r="32" spans="1:14" ht="40.5" customHeight="1" x14ac:dyDescent="0.2">
      <c r="A32" s="43" t="s">
        <v>54</v>
      </c>
      <c r="B32" s="15" t="s">
        <v>33</v>
      </c>
      <c r="C32" s="38" t="s">
        <v>24</v>
      </c>
      <c r="D32" s="39">
        <v>90</v>
      </c>
      <c r="E32" s="55">
        <v>70</v>
      </c>
      <c r="F32" s="56">
        <v>15</v>
      </c>
      <c r="G32" s="57">
        <v>5</v>
      </c>
      <c r="H32" s="20">
        <f t="shared" ref="H32:J32" si="26">+E32</f>
        <v>70</v>
      </c>
      <c r="I32" s="21">
        <f t="shared" si="26"/>
        <v>15</v>
      </c>
      <c r="J32" s="22">
        <f t="shared" si="26"/>
        <v>5</v>
      </c>
      <c r="K32" s="52">
        <f t="shared" si="25"/>
        <v>0.94444444444444442</v>
      </c>
      <c r="L32" s="24">
        <f t="shared" si="15"/>
        <v>5.5555555555555552E-2</v>
      </c>
      <c r="M32" s="35" t="s">
        <v>25</v>
      </c>
    </row>
    <row r="33" spans="1:22" ht="40.5" customHeight="1" x14ac:dyDescent="0.2">
      <c r="A33" s="58"/>
      <c r="B33" s="59"/>
      <c r="C33" s="60"/>
      <c r="D33" s="61" t="s">
        <v>55</v>
      </c>
      <c r="E33" s="62"/>
      <c r="F33" s="62"/>
      <c r="G33" s="62"/>
      <c r="H33" s="62">
        <f t="shared" ref="H33:J33" si="27">+E33</f>
        <v>0</v>
      </c>
      <c r="I33" s="62">
        <f t="shared" si="27"/>
        <v>0</v>
      </c>
      <c r="J33" s="63">
        <f t="shared" si="27"/>
        <v>0</v>
      </c>
      <c r="K33" s="64"/>
      <c r="L33" s="65"/>
      <c r="M33" s="65"/>
    </row>
    <row r="34" spans="1:22" ht="37.5" customHeight="1" x14ac:dyDescent="0.2">
      <c r="A34" s="14" t="s">
        <v>56</v>
      </c>
      <c r="B34" s="15" t="s">
        <v>23</v>
      </c>
      <c r="C34" s="16" t="s">
        <v>24</v>
      </c>
      <c r="D34" s="15">
        <v>120</v>
      </c>
      <c r="E34" s="66">
        <v>0</v>
      </c>
      <c r="F34" s="67">
        <v>120</v>
      </c>
      <c r="G34" s="68">
        <v>120</v>
      </c>
      <c r="H34" s="69">
        <f t="shared" ref="H34:J34" si="28">+E34</f>
        <v>0</v>
      </c>
      <c r="I34" s="70">
        <f t="shared" si="28"/>
        <v>120</v>
      </c>
      <c r="J34" s="71">
        <f t="shared" si="28"/>
        <v>120</v>
      </c>
      <c r="K34" s="52">
        <f t="shared" ref="K34:K42" si="29">+(H34+I34)/D34</f>
        <v>1</v>
      </c>
      <c r="L34" s="24">
        <f t="shared" ref="L34:L42" si="30">+J34/D34</f>
        <v>1</v>
      </c>
      <c r="M34" s="35" t="s">
        <v>25</v>
      </c>
      <c r="N34" s="36" t="s">
        <v>30</v>
      </c>
    </row>
    <row r="35" spans="1:22" ht="22.5" customHeight="1" x14ac:dyDescent="0.2">
      <c r="A35" s="28" t="s">
        <v>57</v>
      </c>
      <c r="B35" s="30" t="s">
        <v>29</v>
      </c>
      <c r="C35" s="29" t="s">
        <v>24</v>
      </c>
      <c r="D35" s="30">
        <v>90</v>
      </c>
      <c r="E35" s="31">
        <v>60</v>
      </c>
      <c r="F35" s="32">
        <v>20</v>
      </c>
      <c r="G35" s="33">
        <v>10</v>
      </c>
      <c r="H35" s="20">
        <f t="shared" ref="H35:J35" si="31">+E35</f>
        <v>60</v>
      </c>
      <c r="I35" s="21">
        <f t="shared" si="31"/>
        <v>20</v>
      </c>
      <c r="J35" s="22">
        <f t="shared" si="31"/>
        <v>10</v>
      </c>
      <c r="K35" s="52">
        <f t="shared" si="29"/>
        <v>0.88888888888888884</v>
      </c>
      <c r="L35" s="24">
        <f t="shared" si="30"/>
        <v>0.1111111111111111</v>
      </c>
      <c r="M35" s="25" t="s">
        <v>25</v>
      </c>
    </row>
    <row r="36" spans="1:22" ht="22.5" customHeight="1" x14ac:dyDescent="0.2">
      <c r="A36" s="28" t="s">
        <v>58</v>
      </c>
      <c r="B36" s="30" t="s">
        <v>23</v>
      </c>
      <c r="C36" s="29" t="s">
        <v>24</v>
      </c>
      <c r="D36" s="30">
        <v>90</v>
      </c>
      <c r="E36" s="31">
        <v>40</v>
      </c>
      <c r="F36" s="32">
        <v>40</v>
      </c>
      <c r="G36" s="33">
        <v>10</v>
      </c>
      <c r="H36" s="20">
        <f t="shared" ref="H36:J36" si="32">+E36</f>
        <v>40</v>
      </c>
      <c r="I36" s="21">
        <f t="shared" si="32"/>
        <v>40</v>
      </c>
      <c r="J36" s="22">
        <f t="shared" si="32"/>
        <v>10</v>
      </c>
      <c r="K36" s="52">
        <f t="shared" si="29"/>
        <v>0.88888888888888884</v>
      </c>
      <c r="L36" s="24">
        <f t="shared" si="30"/>
        <v>0.1111111111111111</v>
      </c>
      <c r="M36" s="25" t="s">
        <v>25</v>
      </c>
    </row>
    <row r="37" spans="1:22" ht="42.75" customHeight="1" x14ac:dyDescent="0.2">
      <c r="A37" s="28" t="s">
        <v>59</v>
      </c>
      <c r="B37" s="30" t="s">
        <v>60</v>
      </c>
      <c r="C37" s="29" t="s">
        <v>27</v>
      </c>
      <c r="D37" s="30">
        <v>60</v>
      </c>
      <c r="E37" s="31">
        <v>0</v>
      </c>
      <c r="F37" s="32">
        <v>60</v>
      </c>
      <c r="G37" s="33">
        <v>60</v>
      </c>
      <c r="H37" s="20">
        <f t="shared" ref="H37:J37" si="33">+E37</f>
        <v>0</v>
      </c>
      <c r="I37" s="21">
        <f t="shared" si="33"/>
        <v>60</v>
      </c>
      <c r="J37" s="22">
        <f t="shared" si="33"/>
        <v>60</v>
      </c>
      <c r="K37" s="52">
        <f t="shared" si="29"/>
        <v>1</v>
      </c>
      <c r="L37" s="24">
        <f t="shared" si="30"/>
        <v>1</v>
      </c>
      <c r="M37" s="25" t="s">
        <v>25</v>
      </c>
      <c r="N37" s="36" t="s">
        <v>39</v>
      </c>
    </row>
    <row r="38" spans="1:22" ht="37.5" customHeight="1" x14ac:dyDescent="0.2">
      <c r="A38" s="28" t="s">
        <v>61</v>
      </c>
      <c r="B38" s="30" t="s">
        <v>23</v>
      </c>
      <c r="C38" s="29" t="s">
        <v>24</v>
      </c>
      <c r="D38" s="30">
        <v>90</v>
      </c>
      <c r="E38" s="31">
        <v>60</v>
      </c>
      <c r="F38" s="32">
        <v>20</v>
      </c>
      <c r="G38" s="33">
        <v>10</v>
      </c>
      <c r="H38" s="20">
        <f t="shared" ref="H38:J38" si="34">+E38</f>
        <v>60</v>
      </c>
      <c r="I38" s="21">
        <f t="shared" si="34"/>
        <v>20</v>
      </c>
      <c r="J38" s="22">
        <f t="shared" si="34"/>
        <v>10</v>
      </c>
      <c r="K38" s="52">
        <f t="shared" si="29"/>
        <v>0.88888888888888884</v>
      </c>
      <c r="L38" s="24">
        <f t="shared" si="30"/>
        <v>0.1111111111111111</v>
      </c>
      <c r="M38" s="25" t="s">
        <v>25</v>
      </c>
    </row>
    <row r="39" spans="1:22" ht="45" customHeight="1" x14ac:dyDescent="0.2">
      <c r="A39" s="28" t="s">
        <v>62</v>
      </c>
      <c r="B39" s="30" t="s">
        <v>23</v>
      </c>
      <c r="C39" s="29" t="s">
        <v>24</v>
      </c>
      <c r="D39" s="30">
        <v>120</v>
      </c>
      <c r="E39" s="31">
        <v>0</v>
      </c>
      <c r="F39" s="32">
        <v>120</v>
      </c>
      <c r="G39" s="33">
        <v>120</v>
      </c>
      <c r="H39" s="20">
        <f t="shared" ref="H39:J39" si="35">+E39</f>
        <v>0</v>
      </c>
      <c r="I39" s="21">
        <f t="shared" si="35"/>
        <v>120</v>
      </c>
      <c r="J39" s="22">
        <f t="shared" si="35"/>
        <v>120</v>
      </c>
      <c r="K39" s="52">
        <f t="shared" si="29"/>
        <v>1</v>
      </c>
      <c r="L39" s="24">
        <f t="shared" si="30"/>
        <v>1</v>
      </c>
      <c r="M39" s="25" t="s">
        <v>25</v>
      </c>
      <c r="N39" s="36" t="s">
        <v>30</v>
      </c>
    </row>
    <row r="40" spans="1:22" ht="45" customHeight="1" x14ac:dyDescent="0.2">
      <c r="A40" s="28" t="s">
        <v>63</v>
      </c>
      <c r="B40" s="30" t="s">
        <v>33</v>
      </c>
      <c r="C40" s="29" t="s">
        <v>27</v>
      </c>
      <c r="D40" s="30">
        <v>60</v>
      </c>
      <c r="E40" s="31">
        <v>0</v>
      </c>
      <c r="F40" s="32">
        <v>40</v>
      </c>
      <c r="G40" s="33">
        <v>20</v>
      </c>
      <c r="H40" s="20">
        <f t="shared" ref="H40:J40" si="36">+E40</f>
        <v>0</v>
      </c>
      <c r="I40" s="21">
        <f t="shared" si="36"/>
        <v>40</v>
      </c>
      <c r="J40" s="22">
        <f t="shared" si="36"/>
        <v>20</v>
      </c>
      <c r="K40" s="52">
        <f t="shared" si="29"/>
        <v>0.66666666666666663</v>
      </c>
      <c r="L40" s="24">
        <f t="shared" si="30"/>
        <v>0.33333333333333331</v>
      </c>
      <c r="M40" s="25" t="s">
        <v>25</v>
      </c>
      <c r="N40" s="36" t="s">
        <v>30</v>
      </c>
    </row>
    <row r="41" spans="1:22" ht="45" customHeight="1" x14ac:dyDescent="0.2">
      <c r="A41" s="28" t="s">
        <v>64</v>
      </c>
      <c r="B41" s="30" t="s">
        <v>60</v>
      </c>
      <c r="C41" s="29" t="s">
        <v>24</v>
      </c>
      <c r="D41" s="30">
        <v>120</v>
      </c>
      <c r="E41" s="31">
        <v>90</v>
      </c>
      <c r="F41" s="32">
        <v>20</v>
      </c>
      <c r="G41" s="33">
        <v>10</v>
      </c>
      <c r="H41" s="20">
        <f t="shared" ref="H41:J41" si="37">+E41</f>
        <v>90</v>
      </c>
      <c r="I41" s="21">
        <f t="shared" si="37"/>
        <v>20</v>
      </c>
      <c r="J41" s="22">
        <f t="shared" si="37"/>
        <v>10</v>
      </c>
      <c r="K41" s="52">
        <f t="shared" si="29"/>
        <v>0.91666666666666663</v>
      </c>
      <c r="L41" s="24">
        <f t="shared" si="30"/>
        <v>8.3333333333333329E-2</v>
      </c>
      <c r="M41" s="25" t="s">
        <v>25</v>
      </c>
    </row>
    <row r="42" spans="1:22" ht="40.5" customHeight="1" x14ac:dyDescent="0.2">
      <c r="A42" s="28" t="s">
        <v>65</v>
      </c>
      <c r="B42" s="72" t="s">
        <v>33</v>
      </c>
      <c r="C42" s="38" t="s">
        <v>24</v>
      </c>
      <c r="D42" s="39">
        <v>150</v>
      </c>
      <c r="E42" s="40">
        <v>100</v>
      </c>
      <c r="F42" s="41">
        <v>40</v>
      </c>
      <c r="G42" s="42">
        <v>10</v>
      </c>
      <c r="H42" s="20">
        <f t="shared" ref="H42:J42" si="38">+E42</f>
        <v>100</v>
      </c>
      <c r="I42" s="21">
        <f t="shared" si="38"/>
        <v>40</v>
      </c>
      <c r="J42" s="22">
        <f t="shared" si="38"/>
        <v>10</v>
      </c>
      <c r="K42" s="52">
        <f t="shared" si="29"/>
        <v>0.93333333333333335</v>
      </c>
      <c r="L42" s="24">
        <f t="shared" si="30"/>
        <v>6.6666666666666666E-2</v>
      </c>
      <c r="M42" s="25" t="s">
        <v>25</v>
      </c>
    </row>
    <row r="43" spans="1:22" ht="14.25" customHeight="1" x14ac:dyDescent="0.2">
      <c r="A43" s="73" t="s">
        <v>66</v>
      </c>
      <c r="B43" s="73"/>
      <c r="C43" s="73"/>
      <c r="D43" s="73"/>
      <c r="E43" s="74"/>
      <c r="F43" s="74"/>
      <c r="G43" s="74"/>
      <c r="H43" s="74"/>
      <c r="I43" s="74"/>
      <c r="J43" s="74"/>
      <c r="K43" s="74"/>
    </row>
    <row r="44" spans="1:22" ht="14.25" customHeight="1" x14ac:dyDescent="0.2">
      <c r="A44" s="75" t="s">
        <v>67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4.25" customHeight="1" x14ac:dyDescent="0.2">
      <c r="A45" s="75" t="s">
        <v>68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4.25" customHeight="1" x14ac:dyDescent="0.2">
      <c r="A46" s="75" t="s">
        <v>69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4.25" customHeight="1" x14ac:dyDescent="0.2">
      <c r="A47" s="75" t="s">
        <v>70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4.25" customHeight="1" x14ac:dyDescent="0.2">
      <c r="A48" s="75" t="s">
        <v>71</v>
      </c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</sheetData>
  <mergeCells count="13">
    <mergeCell ref="A5:C5"/>
    <mergeCell ref="K5:L5"/>
    <mergeCell ref="M5:M8"/>
    <mergeCell ref="A6:A8"/>
    <mergeCell ref="B6:B8"/>
    <mergeCell ref="C6:C8"/>
    <mergeCell ref="D6:D8"/>
    <mergeCell ref="E6:G6"/>
    <mergeCell ref="H6:J6"/>
    <mergeCell ref="K6:K8"/>
    <mergeCell ref="L6:L8"/>
    <mergeCell ref="E7:G7"/>
    <mergeCell ref="H7:J7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resumen de carrera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Dalmasso</dc:creator>
  <cp:lastModifiedBy>Usuario de Windows</cp:lastModifiedBy>
  <dcterms:created xsi:type="dcterms:W3CDTF">2021-02-22T14:34:44Z</dcterms:created>
  <dcterms:modified xsi:type="dcterms:W3CDTF">2021-05-07T18:29:57Z</dcterms:modified>
</cp:coreProperties>
</file>